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HP\Desktop\genderLetter\speakers\"/>
    </mc:Choice>
  </mc:AlternateContent>
  <xr:revisionPtr revIDLastSave="0" documentId="13_ncr:1_{DD81932A-2A4C-480A-9A01-CAC4CF632A11}" xr6:coauthVersionLast="47" xr6:coauthVersionMax="47" xr10:uidLastSave="{00000000-0000-0000-0000-000000000000}"/>
  <bookViews>
    <workbookView xWindow="-120" yWindow="-120" windowWidth="20730" windowHeight="11160" xr2:uid="{00000000-000D-0000-FFFF-FFFF00000000}"/>
  </bookViews>
  <sheets>
    <sheet name="1) Detail" sheetId="1" r:id="rId1"/>
    <sheet name="2) Summary" sheetId="2" r:id="rId2"/>
  </sheets>
  <calcPr calcId="181029"/>
</workbook>
</file>

<file path=xl/calcChain.xml><?xml version="1.0" encoding="utf-8"?>
<calcChain xmlns="http://schemas.openxmlformats.org/spreadsheetml/2006/main">
  <c r="G7" i="1" l="1"/>
  <c r="G37" i="1"/>
  <c r="I37" i="1"/>
  <c r="G38" i="1"/>
  <c r="I38" i="1"/>
  <c r="G39" i="1"/>
  <c r="I39" i="1"/>
  <c r="G41" i="1"/>
  <c r="J41" i="1" s="1"/>
  <c r="I41" i="1"/>
  <c r="G42" i="1"/>
  <c r="I42" i="1"/>
  <c r="G43" i="1" l="1"/>
  <c r="J42" i="1"/>
  <c r="J38" i="1"/>
  <c r="J39" i="1"/>
  <c r="J37" i="1"/>
  <c r="B9" i="2" l="1"/>
  <c r="B8" i="2"/>
  <c r="B7" i="2"/>
  <c r="B6" i="2"/>
  <c r="B5" i="2"/>
  <c r="I33" i="1"/>
  <c r="G33" i="1"/>
  <c r="I32" i="1"/>
  <c r="G32" i="1"/>
  <c r="I31" i="1"/>
  <c r="G31" i="1"/>
  <c r="I30" i="1"/>
  <c r="G30" i="1"/>
  <c r="I29" i="1"/>
  <c r="G29" i="1"/>
  <c r="I25" i="1"/>
  <c r="G25" i="1"/>
  <c r="I24" i="1"/>
  <c r="G24" i="1"/>
  <c r="J24" i="1" s="1"/>
  <c r="I23" i="1"/>
  <c r="G23" i="1"/>
  <c r="I22" i="1"/>
  <c r="G22" i="1"/>
  <c r="I21" i="1"/>
  <c r="G21" i="1"/>
  <c r="I17" i="1"/>
  <c r="G17" i="1"/>
  <c r="I16" i="1"/>
  <c r="G16" i="1"/>
  <c r="I15" i="1"/>
  <c r="G15" i="1"/>
  <c r="I14" i="1"/>
  <c r="G14" i="1"/>
  <c r="I13" i="1"/>
  <c r="G13" i="1"/>
  <c r="I9" i="1"/>
  <c r="G9" i="1"/>
  <c r="I8" i="1"/>
  <c r="G8" i="1"/>
  <c r="J8" i="1" s="1"/>
  <c r="I7" i="1"/>
  <c r="I6" i="1"/>
  <c r="G6" i="1"/>
  <c r="I5" i="1"/>
  <c r="G5" i="1"/>
  <c r="G34" i="1" l="1"/>
  <c r="C8" i="2" s="1"/>
  <c r="J6" i="1"/>
  <c r="J7" i="1"/>
  <c r="J21" i="1"/>
  <c r="J23" i="1"/>
  <c r="J32" i="1"/>
  <c r="J29" i="1"/>
  <c r="J13" i="1"/>
  <c r="I34" i="1"/>
  <c r="D8" i="2" s="1"/>
  <c r="E8" i="2" s="1"/>
  <c r="J16" i="1"/>
  <c r="J30" i="1"/>
  <c r="G26" i="1"/>
  <c r="C7" i="2" s="1"/>
  <c r="J5" i="1"/>
  <c r="G10" i="1"/>
  <c r="C5" i="2" s="1"/>
  <c r="J15" i="1"/>
  <c r="J25" i="1"/>
  <c r="J33" i="1"/>
  <c r="I43" i="1"/>
  <c r="D9" i="2" s="1"/>
  <c r="J9" i="1"/>
  <c r="G18" i="1"/>
  <c r="C6" i="2" s="1"/>
  <c r="J17" i="1"/>
  <c r="C9" i="2"/>
  <c r="J14" i="1"/>
  <c r="I10" i="1"/>
  <c r="D5" i="2" s="1"/>
  <c r="J22" i="1"/>
  <c r="I18" i="1"/>
  <c r="D6" i="2" s="1"/>
  <c r="J43" i="1"/>
  <c r="I26" i="1"/>
  <c r="D7" i="2" s="1"/>
  <c r="J31" i="1"/>
  <c r="J34" i="1" s="1"/>
  <c r="E7" i="2" l="1"/>
  <c r="J10" i="1"/>
  <c r="J26" i="1"/>
  <c r="J18" i="1"/>
  <c r="E6" i="2"/>
  <c r="E9" i="2"/>
  <c r="C10" i="2"/>
  <c r="D10" i="2"/>
  <c r="E5" i="2"/>
  <c r="E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000-000001000000}">
      <text>
        <r>
          <rPr>
            <sz val="12"/>
            <color theme="1"/>
            <rFont val="Calibri"/>
            <scheme val="minor"/>
          </rPr>
          <t>Examples include User Acquisition, Technology, Education / Training</t>
        </r>
      </text>
    </comment>
    <comment ref="D4" authorId="0" shapeId="0" xr:uid="{00000000-0006-0000-0000-000002000000}">
      <text>
        <r>
          <rPr>
            <sz val="12"/>
            <color theme="1"/>
            <rFont val="Calibri"/>
            <scheme val="minor"/>
          </rPr>
          <t>This field gives additional context to the Unit Cost and # of Units.
Example: 
Monthly salary x # of months</t>
        </r>
      </text>
    </comment>
    <comment ref="B12" authorId="0" shapeId="0" xr:uid="{00000000-0006-0000-0000-000003000000}">
      <text>
        <r>
          <rPr>
            <sz val="12"/>
            <color theme="1"/>
            <rFont val="Calibri"/>
            <scheme val="minor"/>
          </rPr>
          <t>Examples include User Acquisition, Technology, Education / Training</t>
        </r>
      </text>
    </comment>
    <comment ref="D12" authorId="0" shapeId="0" xr:uid="{00000000-0006-0000-0000-000004000000}">
      <text>
        <r>
          <rPr>
            <sz val="12"/>
            <color theme="1"/>
            <rFont val="Calibri"/>
            <scheme val="minor"/>
          </rPr>
          <t>This field gives additional context to the Unit Cost and # of Units.
Example: 
Monthly salary x # of months</t>
        </r>
      </text>
    </comment>
    <comment ref="B20" authorId="0" shapeId="0" xr:uid="{00000000-0006-0000-0000-000005000000}">
      <text>
        <r>
          <rPr>
            <sz val="12"/>
            <color theme="1"/>
            <rFont val="Calibri"/>
            <scheme val="minor"/>
          </rPr>
          <t>Examples include User Acquisition, Technology, Education / Training</t>
        </r>
      </text>
    </comment>
    <comment ref="D20" authorId="0" shapeId="0" xr:uid="{00000000-0006-0000-0000-000006000000}">
      <text>
        <r>
          <rPr>
            <sz val="12"/>
            <color theme="1"/>
            <rFont val="Calibri"/>
            <scheme val="minor"/>
          </rPr>
          <t>This field gives additional context to the Unit Cost and # of Units.
Example: 
Monthly salary x # of months</t>
        </r>
      </text>
    </comment>
    <comment ref="B28" authorId="0" shapeId="0" xr:uid="{00000000-0006-0000-0000-000007000000}">
      <text>
        <r>
          <rPr>
            <sz val="12"/>
            <color theme="1"/>
            <rFont val="Calibri"/>
            <scheme val="minor"/>
          </rPr>
          <t>Examples include User Acquisition, Technology, Education / Training</t>
        </r>
      </text>
    </comment>
    <comment ref="D28" authorId="0" shapeId="0" xr:uid="{00000000-0006-0000-0000-000008000000}">
      <text>
        <r>
          <rPr>
            <sz val="12"/>
            <color theme="1"/>
            <rFont val="Calibri"/>
            <scheme val="minor"/>
          </rPr>
          <t>This field gives additional context to the Unit Cost and # of Units.
Example: 
Monthly salary x # of months</t>
        </r>
      </text>
    </comment>
    <comment ref="B36" authorId="0" shapeId="0" xr:uid="{00000000-0006-0000-0000-000009000000}">
      <text>
        <r>
          <rPr>
            <sz val="12"/>
            <color theme="1"/>
            <rFont val="Calibri"/>
            <scheme val="minor"/>
          </rPr>
          <t>Examples include User Acquisition, Technology, Education / Training</t>
        </r>
      </text>
    </comment>
    <comment ref="D36" authorId="0" shapeId="0" xr:uid="{00000000-0006-0000-0000-00000A000000}">
      <text>
        <r>
          <rPr>
            <sz val="12"/>
            <color theme="1"/>
            <rFont val="Calibri"/>
            <scheme val="minor"/>
          </rPr>
          <t>This field gives additional context to the Unit Cost and # of Units.
Example: 
Monthly salary x # of months</t>
        </r>
      </text>
    </comment>
  </commentList>
</comments>
</file>

<file path=xl/sharedStrings.xml><?xml version="1.0" encoding="utf-8"?>
<sst xmlns="http://schemas.openxmlformats.org/spreadsheetml/2006/main" count="91" uniqueCount="45">
  <si>
    <r>
      <rPr>
        <b/>
        <sz val="12"/>
        <color theme="1"/>
        <rFont val="Poppins"/>
      </rPr>
      <t xml:space="preserve">This is a </t>
    </r>
    <r>
      <rPr>
        <b/>
        <sz val="12"/>
        <color rgb="FFFF0000"/>
        <rFont val="Poppins"/>
      </rPr>
      <t>Read-Only file</t>
    </r>
    <r>
      <rPr>
        <b/>
        <sz val="12"/>
        <color theme="1"/>
        <rFont val="Poppins"/>
      </rPr>
      <t>. Save your own copy and share the new GSheets link when submitting your application
Feel free to add rows and additional Budget Areas as needed, please avoid any material adjustments to the overall template</t>
    </r>
  </si>
  <si>
    <t>&lt;Pilot Name&gt;</t>
  </si>
  <si>
    <t>&lt;Organization Name&gt;</t>
  </si>
  <si>
    <t>To be covered by The Fund</t>
  </si>
  <si>
    <t>To be covered by the Organization</t>
  </si>
  <si>
    <t>Budget Area 1</t>
  </si>
  <si>
    <t>Activity</t>
  </si>
  <si>
    <t>Calculation Details</t>
  </si>
  <si>
    <t>Unit Cost (USD)</t>
  </si>
  <si>
    <t># of Units</t>
  </si>
  <si>
    <t>Subtotal</t>
  </si>
  <si>
    <t>Total (USD)</t>
  </si>
  <si>
    <t>Comments</t>
  </si>
  <si>
    <t>Sub-total</t>
  </si>
  <si>
    <t>Budget Area 2</t>
  </si>
  <si>
    <t>Budget Area 3</t>
  </si>
  <si>
    <t>Budget Area 4</t>
  </si>
  <si>
    <t>Budget Area 5</t>
  </si>
  <si>
    <t>This sheet should auto-fill, though may require modifications if new Budget Areas are added</t>
  </si>
  <si>
    <t>Budget Area</t>
  </si>
  <si>
    <t>Total</t>
  </si>
  <si>
    <t>Technical upgrading of the Sidopai.ai and its interfaces</t>
  </si>
  <si>
    <t>Five Years Cloud Hosting</t>
  </si>
  <si>
    <t>Advertorial Content creation</t>
  </si>
  <si>
    <t>Promotion fees for social media platforms</t>
  </si>
  <si>
    <t>Convening of Meetups and Meetings with SMEs and Startups</t>
  </si>
  <si>
    <t>SidoPay</t>
  </si>
  <si>
    <t>Platform Update</t>
  </si>
  <si>
    <t>Development and integration of Ai system to measure and report critical performances and behaviors at the Sidopay platform</t>
  </si>
  <si>
    <t>Promotion and Advertorials</t>
  </si>
  <si>
    <t>Maintenance and upgrade charges for Sidopay.Ai  for 5 years</t>
  </si>
  <si>
    <t>Administration and Management</t>
  </si>
  <si>
    <t>Staff Training</t>
  </si>
  <si>
    <t>Taxes and Levies</t>
  </si>
  <si>
    <t>$20 per Month</t>
  </si>
  <si>
    <t>$200 per Year</t>
  </si>
  <si>
    <t xml:space="preserve">Videos, Animations, Fliers, created Quaterely for 5 Years </t>
  </si>
  <si>
    <t xml:space="preserve">Other bills and overheads </t>
  </si>
  <si>
    <t>Electricity, Environmental Sanitation, for a Year  etc</t>
  </si>
  <si>
    <t>for 1 year</t>
  </si>
  <si>
    <t>Office rent and furnishing with SignPost</t>
  </si>
  <si>
    <t>Office rent in a city location</t>
  </si>
  <si>
    <t>Staff Renumerations (1 Year)</t>
  </si>
  <si>
    <t>Sponsorship of Startup/SME conventions and conferences as a strategic partnership for publicity, to get Started.</t>
  </si>
  <si>
    <t>5 Staff at average of $200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</si>
</sst>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_-* #,##0_-;\-* #,##0_-;_-* &quot;-&quot;??_-;_-@"/>
    <numFmt numFmtId="165" formatCode="_(&quot;$&quot;* #,##0_);_(&quot;$&quot;* \(#,##0\);_(&quot;$&quot;* &quot;-&quot;??_);_(@_)"/>
  </numFmts>
  <fonts count="20" x14ac:knownFonts="1">
    <font>
      <sz val="12"/>
      <color theme="1"/>
      <name val="Calibri"/>
      <scheme val="minor"/>
    </font>
    <font>
      <sz val="11"/>
      <color theme="1"/>
      <name val="Calibri"/>
      <family val="2"/>
      <scheme val="minor"/>
    </font>
    <font>
      <b/>
      <sz val="12"/>
      <color theme="0"/>
      <name val="Poppins"/>
    </font>
    <font>
      <b/>
      <sz val="12"/>
      <color theme="1"/>
      <name val="Poppins"/>
    </font>
    <font>
      <b/>
      <sz val="12"/>
      <color theme="0"/>
      <name val="Calibri"/>
    </font>
    <font>
      <sz val="9"/>
      <color theme="1"/>
      <name val="Poppins"/>
    </font>
    <font>
      <b/>
      <sz val="12"/>
      <color rgb="FFFFFFFF"/>
      <name val="Poppins"/>
    </font>
    <font>
      <b/>
      <sz val="9"/>
      <color rgb="FFFFFFFF"/>
      <name val="Poppins"/>
    </font>
    <font>
      <sz val="11"/>
      <color theme="1"/>
      <name val="Calibri"/>
    </font>
    <font>
      <b/>
      <sz val="9"/>
      <color theme="1"/>
      <name val="Poppins"/>
    </font>
    <font>
      <sz val="12"/>
      <name val="Calibri"/>
    </font>
    <font>
      <b/>
      <sz val="9"/>
      <color theme="0"/>
      <name val="Poppins"/>
    </font>
    <font>
      <b/>
      <sz val="11"/>
      <color theme="0"/>
      <name val="Calibri"/>
    </font>
    <font>
      <b/>
      <sz val="11"/>
      <color theme="0"/>
      <name val="Poppins"/>
    </font>
    <font>
      <sz val="11"/>
      <color theme="1"/>
      <name val="Poppins"/>
    </font>
    <font>
      <sz val="12"/>
      <color theme="1"/>
      <name val="Poppins"/>
    </font>
    <font>
      <b/>
      <sz val="10"/>
      <color theme="1"/>
      <name val="Poppins"/>
    </font>
    <font>
      <b/>
      <sz val="10"/>
      <color theme="0"/>
      <name val="Poppins"/>
    </font>
    <font>
      <sz val="10"/>
      <color theme="1"/>
      <name val="Poppins"/>
    </font>
    <font>
      <b/>
      <sz val="12"/>
      <color rgb="FFFF0000"/>
      <name val="Poppins"/>
    </font>
  </fonts>
  <fills count="12">
    <fill>
      <patternFill patternType="none"/>
    </fill>
    <fill>
      <patternFill patternType="gray125"/>
    </fill>
    <fill>
      <patternFill patternType="solid">
        <fgColor rgb="FFFFFF00"/>
        <bgColor rgb="FFFFFF00"/>
      </patternFill>
    </fill>
    <fill>
      <patternFill patternType="solid">
        <fgColor rgb="FF0C2032"/>
        <bgColor rgb="FF0C2032"/>
      </patternFill>
    </fill>
    <fill>
      <patternFill patternType="solid">
        <fgColor rgb="FF143451"/>
        <bgColor rgb="FF143451"/>
      </patternFill>
    </fill>
    <fill>
      <patternFill patternType="solid">
        <fgColor rgb="FF33BFBB"/>
        <bgColor rgb="FF33BFBB"/>
      </patternFill>
    </fill>
    <fill>
      <patternFill patternType="solid">
        <fgColor rgb="FF99DFDD"/>
        <bgColor rgb="FF99DFDD"/>
      </patternFill>
    </fill>
    <fill>
      <patternFill patternType="solid">
        <fgColor rgb="FFD6DCE4"/>
        <bgColor rgb="FFD6DCE4"/>
      </patternFill>
    </fill>
    <fill>
      <patternFill patternType="solid">
        <fgColor rgb="FFCCEFEE"/>
        <bgColor rgb="FFCCEFEE"/>
      </patternFill>
    </fill>
    <fill>
      <patternFill patternType="solid">
        <fgColor rgb="FF4D525A"/>
        <bgColor rgb="FF4D525A"/>
      </patternFill>
    </fill>
    <fill>
      <patternFill patternType="solid">
        <fgColor rgb="FFBFBFBF"/>
        <bgColor rgb="FFBFBFBF"/>
      </patternFill>
    </fill>
    <fill>
      <patternFill patternType="solid">
        <fgColor rgb="FF66CFCC"/>
        <bgColor rgb="FF66CFCC"/>
      </patternFill>
    </fill>
  </fills>
  <borders count="1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s>
  <cellStyleXfs count="1">
    <xf numFmtId="0" fontId="0" fillId="0" borderId="0"/>
  </cellStyleXfs>
  <cellXfs count="62">
    <xf numFmtId="0" fontId="0" fillId="0" borderId="0" xfId="0"/>
    <xf numFmtId="0" fontId="2" fillId="2" borderId="0" xfId="0" applyFont="1" applyFill="1"/>
    <xf numFmtId="0" fontId="3"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vertical="center"/>
    </xf>
    <xf numFmtId="0" fontId="4" fillId="2" borderId="0" xfId="0" applyFont="1" applyFill="1"/>
    <xf numFmtId="0" fontId="5" fillId="0" borderId="0" xfId="0" applyFont="1"/>
    <xf numFmtId="0" fontId="6" fillId="3" borderId="1" xfId="0" applyFont="1" applyFill="1" applyBorder="1" applyAlignment="1">
      <alignment horizontal="left" vertical="center"/>
    </xf>
    <xf numFmtId="0" fontId="7" fillId="3" borderId="1" xfId="0" applyFont="1"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8" fillId="0" borderId="0" xfId="0" applyFont="1"/>
    <xf numFmtId="0" fontId="6" fillId="4" borderId="1" xfId="0" applyFont="1" applyFill="1" applyBorder="1" applyAlignment="1">
      <alignment horizontal="left" vertical="center"/>
    </xf>
    <xf numFmtId="0" fontId="7" fillId="4" borderId="1" xfId="0" applyFont="1" applyFill="1" applyBorder="1" applyAlignment="1">
      <alignment horizontal="left" vertical="center" wrapText="1"/>
    </xf>
    <xf numFmtId="164" fontId="5" fillId="0" borderId="0" xfId="0" applyNumberFormat="1" applyFont="1" applyAlignment="1">
      <alignment vertical="center" wrapText="1"/>
    </xf>
    <xf numFmtId="164" fontId="8" fillId="0" borderId="0" xfId="0" applyNumberFormat="1" applyFont="1"/>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9" fillId="7"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8" fillId="0" borderId="0" xfId="0" applyFont="1" applyAlignment="1">
      <alignment vertical="center"/>
    </xf>
    <xf numFmtId="0" fontId="5" fillId="0" borderId="4" xfId="0" applyFont="1" applyBorder="1" applyAlignment="1">
      <alignment vertical="center" wrapText="1"/>
    </xf>
    <xf numFmtId="6" fontId="5" fillId="0" borderId="4" xfId="0" applyNumberFormat="1" applyFont="1" applyBorder="1" applyAlignment="1">
      <alignment horizontal="right" vertical="center"/>
    </xf>
    <xf numFmtId="0" fontId="5" fillId="0" borderId="0" xfId="0" applyFont="1" applyAlignment="1">
      <alignment horizontal="center" vertical="center" wrapText="1"/>
    </xf>
    <xf numFmtId="165" fontId="5" fillId="0" borderId="4" xfId="0" applyNumberFormat="1" applyFont="1" applyBorder="1" applyAlignment="1">
      <alignment horizontal="right" vertical="center" wrapText="1"/>
    </xf>
    <xf numFmtId="165" fontId="5" fillId="0" borderId="4" xfId="0" applyNumberFormat="1" applyFont="1" applyBorder="1" applyAlignment="1">
      <alignment vertical="center" wrapText="1"/>
    </xf>
    <xf numFmtId="0" fontId="9" fillId="10" borderId="4" xfId="0" applyFont="1" applyFill="1" applyBorder="1" applyAlignment="1">
      <alignment vertical="center" wrapText="1"/>
    </xf>
    <xf numFmtId="0" fontId="5" fillId="10" borderId="4" xfId="0" applyFont="1" applyFill="1" applyBorder="1" applyAlignment="1">
      <alignment vertical="center"/>
    </xf>
    <xf numFmtId="0" fontId="5" fillId="10" borderId="4" xfId="0" applyFont="1" applyFill="1" applyBorder="1" applyAlignment="1">
      <alignment vertical="center" wrapText="1"/>
    </xf>
    <xf numFmtId="165" fontId="9" fillId="10" borderId="4" xfId="0" applyNumberFormat="1" applyFont="1" applyFill="1" applyBorder="1" applyAlignment="1">
      <alignment horizontal="right" vertical="center" wrapText="1"/>
    </xf>
    <xf numFmtId="0" fontId="5" fillId="0" borderId="4" xfId="0" applyFont="1" applyBorder="1" applyAlignment="1">
      <alignment vertical="center"/>
    </xf>
    <xf numFmtId="0" fontId="9" fillId="6" borderId="3"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2" fillId="9" borderId="0" xfId="0" applyFont="1" applyFill="1" applyAlignment="1">
      <alignment vertical="center"/>
    </xf>
    <xf numFmtId="0" fontId="13" fillId="9" borderId="0" xfId="0" applyFont="1" applyFill="1" applyAlignment="1">
      <alignment vertical="center"/>
    </xf>
    <xf numFmtId="0" fontId="13" fillId="9" borderId="0" xfId="0" applyFont="1" applyFill="1" applyAlignment="1">
      <alignment vertical="center" wrapText="1"/>
    </xf>
    <xf numFmtId="0" fontId="14" fillId="0" borderId="0" xfId="0" applyFont="1" applyAlignment="1">
      <alignment vertical="center" wrapText="1"/>
    </xf>
    <xf numFmtId="0" fontId="15" fillId="0" borderId="0" xfId="0" applyFont="1" applyAlignment="1">
      <alignment vertical="center"/>
    </xf>
    <xf numFmtId="164" fontId="14" fillId="0" borderId="0" xfId="0" applyNumberFormat="1" applyFont="1" applyAlignment="1">
      <alignment vertical="center" wrapText="1"/>
    </xf>
    <xf numFmtId="164" fontId="8" fillId="0" borderId="0" xfId="0" applyNumberFormat="1" applyFont="1" applyAlignment="1">
      <alignment vertical="center"/>
    </xf>
    <xf numFmtId="0" fontId="16" fillId="7" borderId="4" xfId="0" applyFont="1" applyFill="1" applyBorder="1" applyAlignment="1">
      <alignment vertical="center" wrapText="1"/>
    </xf>
    <xf numFmtId="0" fontId="16" fillId="11" borderId="4"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8" fillId="0" borderId="4" xfId="0" applyFont="1" applyBorder="1" applyAlignment="1">
      <alignment vertical="center" wrapText="1"/>
    </xf>
    <xf numFmtId="165" fontId="18" fillId="0" borderId="0" xfId="0" applyNumberFormat="1" applyFont="1" applyAlignment="1">
      <alignment horizontal="center" vertical="center" wrapText="1"/>
    </xf>
    <xf numFmtId="165" fontId="18" fillId="0" borderId="8" xfId="0" applyNumberFormat="1" applyFont="1" applyBorder="1" applyAlignment="1">
      <alignment vertical="center"/>
    </xf>
    <xf numFmtId="0" fontId="16" fillId="10" borderId="4" xfId="0" applyFont="1" applyFill="1" applyBorder="1" applyAlignment="1">
      <alignment vertical="center" wrapText="1"/>
    </xf>
    <xf numFmtId="165" fontId="16" fillId="10" borderId="4" xfId="0" applyNumberFormat="1" applyFont="1" applyFill="1" applyBorder="1" applyAlignment="1">
      <alignment horizontal="right" vertical="center" wrapText="1"/>
    </xf>
    <xf numFmtId="0" fontId="9" fillId="0" borderId="5" xfId="0" applyFont="1" applyBorder="1" applyAlignment="1">
      <alignment vertical="center" wrapText="1"/>
    </xf>
    <xf numFmtId="0" fontId="10" fillId="0" borderId="6" xfId="0" applyFont="1" applyBorder="1"/>
    <xf numFmtId="0" fontId="10" fillId="0" borderId="7" xfId="0" applyFont="1" applyBorder="1"/>
    <xf numFmtId="0" fontId="9" fillId="5" borderId="2" xfId="0" applyFont="1" applyFill="1" applyBorder="1" applyAlignment="1">
      <alignment horizontal="center" vertical="center" wrapText="1"/>
    </xf>
    <xf numFmtId="0" fontId="10" fillId="0" borderId="3" xfId="0" applyFont="1" applyBorder="1"/>
    <xf numFmtId="0" fontId="9" fillId="6" borderId="2" xfId="0" applyFont="1" applyFill="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43"/>
  <sheetViews>
    <sheetView tabSelected="1" workbookViewId="0">
      <pane xSplit="3" ySplit="3" topLeftCell="D11" activePane="bottomRight" state="frozen"/>
      <selection pane="topRight" activeCell="D1" sqref="D1"/>
      <selection pane="bottomLeft" activeCell="A4" sqref="A4"/>
      <selection pane="bottomRight" activeCell="E16" sqref="E16"/>
    </sheetView>
  </sheetViews>
  <sheetFormatPr defaultColWidth="11.25" defaultRowHeight="15" customHeight="1" x14ac:dyDescent="0.25"/>
  <cols>
    <col min="1" max="1" width="2.375" customWidth="1"/>
    <col min="2" max="2" width="21.625" customWidth="1"/>
    <col min="3" max="3" width="27" customWidth="1"/>
    <col min="4" max="4" width="19.375" customWidth="1"/>
    <col min="5" max="5" width="9.875" customWidth="1"/>
    <col min="6" max="9" width="8.875" customWidth="1"/>
    <col min="10" max="10" width="9.375" customWidth="1"/>
    <col min="11" max="11" width="38.375" customWidth="1"/>
  </cols>
  <sheetData>
    <row r="1" spans="1:12" ht="17.25" x14ac:dyDescent="0.3">
      <c r="A1" s="1"/>
      <c r="B1" s="2" t="s">
        <v>0</v>
      </c>
      <c r="C1" s="3"/>
      <c r="D1" s="3"/>
      <c r="E1" s="4"/>
      <c r="F1" s="3"/>
      <c r="G1" s="3"/>
      <c r="H1" s="3"/>
      <c r="I1" s="3"/>
      <c r="J1" s="3"/>
      <c r="K1" s="3"/>
      <c r="L1" s="5"/>
    </row>
    <row r="2" spans="1:12" ht="25.5" customHeight="1" x14ac:dyDescent="0.25">
      <c r="A2" s="6"/>
      <c r="B2" s="7" t="s">
        <v>26</v>
      </c>
      <c r="C2" s="8"/>
      <c r="D2" s="9"/>
      <c r="E2" s="10"/>
      <c r="F2" s="9"/>
      <c r="G2" s="9"/>
      <c r="H2" s="9"/>
      <c r="I2" s="9"/>
      <c r="J2" s="9"/>
      <c r="K2" s="9"/>
      <c r="L2" s="11"/>
    </row>
    <row r="3" spans="1:12" ht="27" customHeight="1" x14ac:dyDescent="0.25">
      <c r="A3" s="6"/>
      <c r="B3" s="12" t="s">
        <v>26</v>
      </c>
      <c r="C3" s="13"/>
      <c r="D3" s="9"/>
      <c r="E3" s="10"/>
      <c r="F3" s="54" t="s">
        <v>3</v>
      </c>
      <c r="G3" s="55"/>
      <c r="H3" s="56" t="s">
        <v>4</v>
      </c>
      <c r="I3" s="55"/>
      <c r="J3" s="9"/>
      <c r="K3" s="14"/>
      <c r="L3" s="15"/>
    </row>
    <row r="4" spans="1:12" ht="24" x14ac:dyDescent="0.25">
      <c r="A4" s="10"/>
      <c r="B4" s="16" t="s">
        <v>5</v>
      </c>
      <c r="C4" s="17" t="s">
        <v>6</v>
      </c>
      <c r="D4" s="17" t="s">
        <v>7</v>
      </c>
      <c r="E4" s="18" t="s">
        <v>8</v>
      </c>
      <c r="F4" s="19" t="s">
        <v>9</v>
      </c>
      <c r="G4" s="19" t="s">
        <v>10</v>
      </c>
      <c r="H4" s="20" t="s">
        <v>9</v>
      </c>
      <c r="I4" s="20" t="s">
        <v>10</v>
      </c>
      <c r="J4" s="21" t="s">
        <v>11</v>
      </c>
      <c r="K4" s="17" t="s">
        <v>12</v>
      </c>
      <c r="L4" s="22"/>
    </row>
    <row r="5" spans="1:12" ht="16.5" thickBot="1" x14ac:dyDescent="0.3">
      <c r="A5" s="10"/>
      <c r="B5" s="51" t="s">
        <v>27</v>
      </c>
      <c r="C5" s="23"/>
      <c r="D5" s="23"/>
      <c r="E5" s="24"/>
      <c r="F5" s="25"/>
      <c r="G5" s="26">
        <f t="shared" ref="G5:G9" si="0">$E5*F5</f>
        <v>0</v>
      </c>
      <c r="H5" s="25"/>
      <c r="I5" s="26">
        <f t="shared" ref="I5:I9" si="1">$E5*H5</f>
        <v>0</v>
      </c>
      <c r="J5" s="27">
        <f t="shared" ref="J5:J9" si="2">SUM(G5,I5)</f>
        <v>0</v>
      </c>
      <c r="K5" s="23"/>
      <c r="L5" s="22"/>
    </row>
    <row r="6" spans="1:12" ht="30.75" thickBot="1" x14ac:dyDescent="0.3">
      <c r="A6" s="10"/>
      <c r="B6" s="52"/>
      <c r="C6" s="57" t="s">
        <v>21</v>
      </c>
      <c r="D6" s="23"/>
      <c r="E6" s="24">
        <v>1000</v>
      </c>
      <c r="F6" s="25">
        <v>1</v>
      </c>
      <c r="G6" s="26">
        <f t="shared" si="0"/>
        <v>1000</v>
      </c>
      <c r="H6" s="25"/>
      <c r="I6" s="26">
        <f t="shared" si="1"/>
        <v>0</v>
      </c>
      <c r="J6" s="27">
        <f t="shared" si="2"/>
        <v>1000</v>
      </c>
      <c r="K6" s="23"/>
      <c r="L6" s="22"/>
    </row>
    <row r="7" spans="1:12" ht="75.75" thickBot="1" x14ac:dyDescent="0.3">
      <c r="A7" s="10"/>
      <c r="B7" s="52"/>
      <c r="C7" s="58" t="s">
        <v>28</v>
      </c>
      <c r="D7" s="23"/>
      <c r="E7" s="24">
        <v>2300</v>
      </c>
      <c r="F7" s="25">
        <v>1</v>
      </c>
      <c r="G7" s="26">
        <f>$E7*F7</f>
        <v>2300</v>
      </c>
      <c r="H7" s="25"/>
      <c r="I7" s="26">
        <f t="shared" si="1"/>
        <v>0</v>
      </c>
      <c r="J7" s="27">
        <f t="shared" si="2"/>
        <v>2300</v>
      </c>
      <c r="K7" s="23"/>
      <c r="L7" s="22"/>
    </row>
    <row r="8" spans="1:12" ht="16.5" thickBot="1" x14ac:dyDescent="0.3">
      <c r="A8" s="10"/>
      <c r="B8" s="52"/>
      <c r="C8" s="58" t="s">
        <v>22</v>
      </c>
      <c r="D8" s="23" t="s">
        <v>34</v>
      </c>
      <c r="E8" s="24">
        <v>1200</v>
      </c>
      <c r="F8" s="25">
        <v>1</v>
      </c>
      <c r="G8" s="26">
        <f t="shared" si="0"/>
        <v>1200</v>
      </c>
      <c r="H8" s="25"/>
      <c r="I8" s="26">
        <f t="shared" si="1"/>
        <v>0</v>
      </c>
      <c r="J8" s="27">
        <f t="shared" si="2"/>
        <v>1200</v>
      </c>
      <c r="K8" s="23"/>
      <c r="L8" s="22"/>
    </row>
    <row r="9" spans="1:12" ht="45.75" thickBot="1" x14ac:dyDescent="0.3">
      <c r="A9" s="10"/>
      <c r="B9" s="53"/>
      <c r="C9" s="57" t="s">
        <v>30</v>
      </c>
      <c r="D9" s="23" t="s">
        <v>35</v>
      </c>
      <c r="E9" s="24">
        <v>1000</v>
      </c>
      <c r="F9" s="25">
        <v>1</v>
      </c>
      <c r="G9" s="26">
        <f t="shared" si="0"/>
        <v>1000</v>
      </c>
      <c r="H9" s="25"/>
      <c r="I9" s="26">
        <f t="shared" si="1"/>
        <v>0</v>
      </c>
      <c r="J9" s="27">
        <f t="shared" si="2"/>
        <v>1000</v>
      </c>
      <c r="K9" s="23"/>
      <c r="L9" s="22"/>
    </row>
    <row r="10" spans="1:12" ht="15.75" x14ac:dyDescent="0.25">
      <c r="A10" s="10"/>
      <c r="B10" s="10"/>
      <c r="C10" s="28" t="s">
        <v>13</v>
      </c>
      <c r="D10" s="28"/>
      <c r="E10" s="29"/>
      <c r="F10" s="30"/>
      <c r="G10" s="31">
        <f>SUM(G5:G9)</f>
        <v>5500</v>
      </c>
      <c r="H10" s="30"/>
      <c r="I10" s="31">
        <f t="shared" ref="I10:J10" si="3">SUM(I5:I9)</f>
        <v>0</v>
      </c>
      <c r="J10" s="31">
        <f t="shared" si="3"/>
        <v>5500</v>
      </c>
      <c r="K10" s="28"/>
      <c r="L10" s="22"/>
    </row>
    <row r="11" spans="1:12" ht="15.75" x14ac:dyDescent="0.25">
      <c r="A11" s="10"/>
      <c r="B11" s="9"/>
      <c r="C11" s="23"/>
      <c r="D11" s="23"/>
      <c r="E11" s="32"/>
      <c r="F11" s="23"/>
      <c r="G11" s="23"/>
      <c r="H11" s="23"/>
      <c r="I11" s="23"/>
      <c r="J11" s="23"/>
      <c r="K11" s="9"/>
      <c r="L11" s="22"/>
    </row>
    <row r="12" spans="1:12" ht="24.75" thickBot="1" x14ac:dyDescent="0.3">
      <c r="A12" s="10"/>
      <c r="B12" s="16" t="s">
        <v>14</v>
      </c>
      <c r="C12" s="17" t="s">
        <v>6</v>
      </c>
      <c r="D12" s="17" t="s">
        <v>7</v>
      </c>
      <c r="E12" s="18" t="s">
        <v>8</v>
      </c>
      <c r="F12" s="19" t="s">
        <v>9</v>
      </c>
      <c r="G12" s="19" t="s">
        <v>10</v>
      </c>
      <c r="H12" s="20" t="s">
        <v>9</v>
      </c>
      <c r="I12" s="20" t="s">
        <v>10</v>
      </c>
      <c r="J12" s="21" t="s">
        <v>11</v>
      </c>
      <c r="K12" s="17" t="s">
        <v>12</v>
      </c>
      <c r="L12" s="22"/>
    </row>
    <row r="13" spans="1:12" ht="36.75" thickBot="1" x14ac:dyDescent="0.3">
      <c r="A13" s="10"/>
      <c r="B13" s="51" t="s">
        <v>29</v>
      </c>
      <c r="C13" s="57" t="s">
        <v>23</v>
      </c>
      <c r="D13" s="23" t="s">
        <v>36</v>
      </c>
      <c r="E13" s="24">
        <v>5000</v>
      </c>
      <c r="F13" s="25">
        <v>1</v>
      </c>
      <c r="G13" s="26">
        <f t="shared" ref="G13:G17" si="4">$E13*F13</f>
        <v>5000</v>
      </c>
      <c r="H13" s="25"/>
      <c r="I13" s="26">
        <f t="shared" ref="I13:I17" si="5">$E13*H13</f>
        <v>0</v>
      </c>
      <c r="J13" s="27">
        <f t="shared" ref="J13:J17" si="6">SUM(G13,I13)</f>
        <v>5000</v>
      </c>
      <c r="K13" s="23"/>
      <c r="L13" s="22"/>
    </row>
    <row r="14" spans="1:12" ht="30.75" thickBot="1" x14ac:dyDescent="0.3">
      <c r="A14" s="10"/>
      <c r="B14" s="52"/>
      <c r="C14" s="58" t="s">
        <v>24</v>
      </c>
      <c r="D14" s="23"/>
      <c r="E14" s="24">
        <v>5000</v>
      </c>
      <c r="F14" s="25">
        <v>1</v>
      </c>
      <c r="G14" s="26">
        <f t="shared" si="4"/>
        <v>5000</v>
      </c>
      <c r="H14" s="25"/>
      <c r="I14" s="26">
        <f t="shared" si="5"/>
        <v>0</v>
      </c>
      <c r="J14" s="27">
        <f t="shared" si="6"/>
        <v>5000</v>
      </c>
      <c r="K14" s="23"/>
      <c r="L14" s="22"/>
    </row>
    <row r="15" spans="1:12" ht="30.75" thickBot="1" x14ac:dyDescent="0.3">
      <c r="A15" s="10"/>
      <c r="B15" s="52"/>
      <c r="C15" s="58" t="s">
        <v>25</v>
      </c>
      <c r="D15" s="23"/>
      <c r="E15" s="24">
        <v>1000</v>
      </c>
      <c r="F15" s="25">
        <v>12</v>
      </c>
      <c r="G15" s="26">
        <f t="shared" si="4"/>
        <v>12000</v>
      </c>
      <c r="H15" s="25"/>
      <c r="I15" s="26">
        <f t="shared" si="5"/>
        <v>0</v>
      </c>
      <c r="J15" s="27">
        <f t="shared" si="6"/>
        <v>12000</v>
      </c>
      <c r="K15" s="23"/>
      <c r="L15" s="22"/>
    </row>
    <row r="16" spans="1:12" ht="60.75" thickBot="1" x14ac:dyDescent="0.3">
      <c r="A16" s="10"/>
      <c r="B16" s="52"/>
      <c r="C16" s="58" t="s">
        <v>43</v>
      </c>
      <c r="D16" s="23"/>
      <c r="E16" s="24">
        <v>5000</v>
      </c>
      <c r="F16" s="25">
        <v>5</v>
      </c>
      <c r="G16" s="26">
        <f t="shared" si="4"/>
        <v>25000</v>
      </c>
      <c r="H16" s="25"/>
      <c r="I16" s="26">
        <f t="shared" si="5"/>
        <v>0</v>
      </c>
      <c r="J16" s="27">
        <f t="shared" si="6"/>
        <v>25000</v>
      </c>
      <c r="K16" s="23"/>
      <c r="L16" s="22"/>
    </row>
    <row r="17" spans="1:12" ht="24" x14ac:dyDescent="0.25">
      <c r="A17" s="10"/>
      <c r="B17" s="53"/>
      <c r="C17" s="23" t="s">
        <v>40</v>
      </c>
      <c r="D17" s="23" t="s">
        <v>41</v>
      </c>
      <c r="E17" s="24">
        <v>2000</v>
      </c>
      <c r="F17" s="25">
        <v>1</v>
      </c>
      <c r="G17" s="26">
        <f t="shared" si="4"/>
        <v>2000</v>
      </c>
      <c r="H17" s="25"/>
      <c r="I17" s="26">
        <f t="shared" si="5"/>
        <v>0</v>
      </c>
      <c r="J17" s="27">
        <f t="shared" si="6"/>
        <v>2000</v>
      </c>
      <c r="K17" s="23"/>
      <c r="L17" s="22"/>
    </row>
    <row r="18" spans="1:12" ht="15.75" x14ac:dyDescent="0.25">
      <c r="A18" s="10"/>
      <c r="B18" s="10"/>
      <c r="C18" s="28" t="s">
        <v>13</v>
      </c>
      <c r="D18" s="28"/>
      <c r="E18" s="29"/>
      <c r="F18" s="30"/>
      <c r="G18" s="31">
        <f>SUM(G13:G17)</f>
        <v>49000</v>
      </c>
      <c r="H18" s="30"/>
      <c r="I18" s="31">
        <f t="shared" ref="I18:J18" si="7">SUM(I13:I17)</f>
        <v>0</v>
      </c>
      <c r="J18" s="31">
        <f t="shared" si="7"/>
        <v>49000</v>
      </c>
      <c r="K18" s="28"/>
      <c r="L18" s="22"/>
    </row>
    <row r="19" spans="1:12" ht="15.75" x14ac:dyDescent="0.25">
      <c r="A19" s="10"/>
      <c r="B19" s="9"/>
      <c r="C19" s="23"/>
      <c r="D19" s="23"/>
      <c r="E19" s="32"/>
      <c r="F19" s="23"/>
      <c r="G19" s="23"/>
      <c r="H19" s="23"/>
      <c r="I19" s="23"/>
      <c r="J19" s="23"/>
      <c r="K19" s="9"/>
      <c r="L19" s="22"/>
    </row>
    <row r="20" spans="1:12" ht="24" x14ac:dyDescent="0.25">
      <c r="A20" s="10"/>
      <c r="B20" s="16" t="s">
        <v>15</v>
      </c>
      <c r="C20" s="17" t="s">
        <v>6</v>
      </c>
      <c r="D20" s="17" t="s">
        <v>7</v>
      </c>
      <c r="E20" s="18" t="s">
        <v>8</v>
      </c>
      <c r="F20" s="19" t="s">
        <v>9</v>
      </c>
      <c r="G20" s="33" t="s">
        <v>10</v>
      </c>
      <c r="H20" s="34" t="s">
        <v>9</v>
      </c>
      <c r="I20" s="34" t="s">
        <v>10</v>
      </c>
      <c r="J20" s="21" t="s">
        <v>11</v>
      </c>
      <c r="K20" s="17" t="s">
        <v>12</v>
      </c>
      <c r="L20" s="22"/>
    </row>
    <row r="21" spans="1:12" ht="15.75" x14ac:dyDescent="0.25">
      <c r="A21" s="10"/>
      <c r="B21" s="51" t="s">
        <v>31</v>
      </c>
      <c r="C21" s="23" t="s">
        <v>32</v>
      </c>
      <c r="D21" s="23"/>
      <c r="E21" s="24">
        <v>5000</v>
      </c>
      <c r="F21" s="25">
        <v>1</v>
      </c>
      <c r="G21" s="26">
        <f t="shared" ref="G21:G22" si="8">$E21*F21</f>
        <v>5000</v>
      </c>
      <c r="H21" s="25"/>
      <c r="I21" s="26">
        <f t="shared" ref="I21:I22" si="9">$E21*H21</f>
        <v>0</v>
      </c>
      <c r="J21" s="27">
        <f t="shared" ref="J21:J25" si="10">SUM(G21,I21)</f>
        <v>5000</v>
      </c>
      <c r="K21" s="23"/>
      <c r="L21" s="22"/>
    </row>
    <row r="22" spans="1:12" ht="24" x14ac:dyDescent="0.25">
      <c r="A22" s="10"/>
      <c r="B22" s="52"/>
      <c r="C22" s="23" t="s">
        <v>42</v>
      </c>
      <c r="D22" s="23" t="s">
        <v>44</v>
      </c>
      <c r="E22" s="24">
        <v>12000</v>
      </c>
      <c r="F22" s="25">
        <v>1</v>
      </c>
      <c r="G22" s="26">
        <f t="shared" si="8"/>
        <v>12000</v>
      </c>
      <c r="H22" s="25"/>
      <c r="I22" s="26">
        <f t="shared" si="9"/>
        <v>0</v>
      </c>
      <c r="J22" s="27">
        <f t="shared" si="10"/>
        <v>12000</v>
      </c>
      <c r="K22" s="23"/>
      <c r="L22" s="22"/>
    </row>
    <row r="23" spans="1:12" ht="15.75" x14ac:dyDescent="0.25">
      <c r="A23" s="10"/>
      <c r="B23" s="52"/>
      <c r="E23" s="24"/>
      <c r="F23" s="25">
        <v>1</v>
      </c>
      <c r="G23" s="26">
        <f>$E23*F23</f>
        <v>0</v>
      </c>
      <c r="H23" s="25"/>
      <c r="I23" s="26">
        <f>$E23*H23</f>
        <v>0</v>
      </c>
      <c r="J23" s="27">
        <f t="shared" si="10"/>
        <v>0</v>
      </c>
      <c r="K23" s="23"/>
      <c r="L23" s="22"/>
    </row>
    <row r="24" spans="1:12" ht="15.75" x14ac:dyDescent="0.25">
      <c r="A24" s="10"/>
      <c r="B24" s="52"/>
      <c r="C24" s="23" t="s">
        <v>33</v>
      </c>
      <c r="D24" s="23" t="s">
        <v>39</v>
      </c>
      <c r="E24" s="24">
        <v>500</v>
      </c>
      <c r="F24" s="25">
        <v>1</v>
      </c>
      <c r="G24" s="26">
        <f>$E24*F24</f>
        <v>500</v>
      </c>
      <c r="H24" s="25"/>
      <c r="I24" s="26">
        <f>$E24*H24</f>
        <v>0</v>
      </c>
      <c r="J24" s="27">
        <f t="shared" si="10"/>
        <v>500</v>
      </c>
      <c r="K24" s="23"/>
      <c r="L24" s="22"/>
    </row>
    <row r="25" spans="1:12" ht="24" x14ac:dyDescent="0.25">
      <c r="A25" s="10"/>
      <c r="B25" s="53"/>
      <c r="C25" s="23" t="s">
        <v>37</v>
      </c>
      <c r="D25" s="23" t="s">
        <v>38</v>
      </c>
      <c r="E25" s="24">
        <v>3000</v>
      </c>
      <c r="F25" s="25">
        <v>1</v>
      </c>
      <c r="G25" s="26">
        <f>$E25*F25</f>
        <v>3000</v>
      </c>
      <c r="H25" s="25"/>
      <c r="I25" s="26">
        <f>$E25*H25</f>
        <v>0</v>
      </c>
      <c r="J25" s="27">
        <f t="shared" si="10"/>
        <v>3000</v>
      </c>
      <c r="K25" s="23"/>
      <c r="L25" s="22"/>
    </row>
    <row r="26" spans="1:12" ht="15.75" x14ac:dyDescent="0.25">
      <c r="A26" s="10"/>
      <c r="B26" s="10"/>
      <c r="C26" s="28" t="s">
        <v>13</v>
      </c>
      <c r="D26" s="28"/>
      <c r="E26" s="29"/>
      <c r="F26" s="30"/>
      <c r="G26" s="31">
        <f>SUM(G21:G25)</f>
        <v>20500</v>
      </c>
      <c r="H26" s="30"/>
      <c r="I26" s="31">
        <f t="shared" ref="I26:J26" si="11">SUM(I21:I25)</f>
        <v>0</v>
      </c>
      <c r="J26" s="31">
        <f t="shared" si="11"/>
        <v>20500</v>
      </c>
      <c r="K26" s="28"/>
      <c r="L26" s="22"/>
    </row>
    <row r="27" spans="1:12" ht="15.75" x14ac:dyDescent="0.25">
      <c r="A27" s="10"/>
      <c r="B27" s="9"/>
      <c r="C27" s="23"/>
      <c r="D27" s="23"/>
      <c r="E27" s="32"/>
      <c r="F27" s="23"/>
      <c r="G27" s="23"/>
      <c r="H27" s="23"/>
      <c r="I27" s="23"/>
      <c r="J27" s="23"/>
      <c r="K27" s="9"/>
      <c r="L27" s="22"/>
    </row>
    <row r="28" spans="1:12" ht="24" x14ac:dyDescent="0.25">
      <c r="A28" s="10"/>
      <c r="B28" s="16" t="s">
        <v>16</v>
      </c>
      <c r="C28" s="17" t="s">
        <v>6</v>
      </c>
      <c r="D28" s="17" t="s">
        <v>7</v>
      </c>
      <c r="E28" s="18" t="s">
        <v>8</v>
      </c>
      <c r="F28" s="19" t="s">
        <v>9</v>
      </c>
      <c r="G28" s="33" t="s">
        <v>10</v>
      </c>
      <c r="H28" s="34" t="s">
        <v>9</v>
      </c>
      <c r="I28" s="34" t="s">
        <v>10</v>
      </c>
      <c r="J28" s="21" t="s">
        <v>11</v>
      </c>
      <c r="K28" s="17" t="s">
        <v>12</v>
      </c>
      <c r="L28" s="22"/>
    </row>
    <row r="29" spans="1:12" ht="15.75" x14ac:dyDescent="0.25">
      <c r="A29" s="10"/>
      <c r="B29" s="51"/>
      <c r="C29" s="23"/>
      <c r="D29" s="23"/>
      <c r="E29" s="24"/>
      <c r="F29" s="25"/>
      <c r="G29" s="26">
        <f t="shared" ref="G29:G33" si="12">$E29*F29</f>
        <v>0</v>
      </c>
      <c r="H29" s="25"/>
      <c r="I29" s="26">
        <f t="shared" ref="I29:I33" si="13">$E29*H29</f>
        <v>0</v>
      </c>
      <c r="J29" s="27">
        <f t="shared" ref="J29:J33" si="14">SUM(G29,I29)</f>
        <v>0</v>
      </c>
      <c r="K29" s="23"/>
      <c r="L29" s="22"/>
    </row>
    <row r="30" spans="1:12" ht="15.75" x14ac:dyDescent="0.25">
      <c r="A30" s="10"/>
      <c r="B30" s="52"/>
      <c r="C30" s="23"/>
      <c r="D30" s="23"/>
      <c r="E30" s="24"/>
      <c r="F30" s="25"/>
      <c r="G30" s="26">
        <f t="shared" si="12"/>
        <v>0</v>
      </c>
      <c r="H30" s="25"/>
      <c r="I30" s="26">
        <f t="shared" si="13"/>
        <v>0</v>
      </c>
      <c r="J30" s="27">
        <f t="shared" si="14"/>
        <v>0</v>
      </c>
      <c r="K30" s="23"/>
      <c r="L30" s="22"/>
    </row>
    <row r="31" spans="1:12" ht="15.75" x14ac:dyDescent="0.25">
      <c r="A31" s="10"/>
      <c r="B31" s="52"/>
      <c r="C31" s="23"/>
      <c r="D31" s="23"/>
      <c r="E31" s="24"/>
      <c r="F31" s="25"/>
      <c r="G31" s="26">
        <f t="shared" si="12"/>
        <v>0</v>
      </c>
      <c r="H31" s="25"/>
      <c r="I31" s="26">
        <f t="shared" si="13"/>
        <v>0</v>
      </c>
      <c r="J31" s="27">
        <f t="shared" si="14"/>
        <v>0</v>
      </c>
      <c r="K31" s="23"/>
      <c r="L31" s="22"/>
    </row>
    <row r="32" spans="1:12" ht="15.75" x14ac:dyDescent="0.25">
      <c r="A32" s="10"/>
      <c r="B32" s="52"/>
      <c r="C32" s="23"/>
      <c r="D32" s="23"/>
      <c r="E32" s="24"/>
      <c r="F32" s="25"/>
      <c r="G32" s="26">
        <f t="shared" si="12"/>
        <v>0</v>
      </c>
      <c r="H32" s="25"/>
      <c r="I32" s="26">
        <f t="shared" si="13"/>
        <v>0</v>
      </c>
      <c r="J32" s="27">
        <f t="shared" si="14"/>
        <v>0</v>
      </c>
      <c r="K32" s="23"/>
      <c r="L32" s="22"/>
    </row>
    <row r="33" spans="1:12" ht="15.75" x14ac:dyDescent="0.25">
      <c r="A33" s="10"/>
      <c r="B33" s="53"/>
      <c r="C33" s="23"/>
      <c r="D33" s="23"/>
      <c r="E33" s="24"/>
      <c r="F33" s="25"/>
      <c r="G33" s="26">
        <f t="shared" si="12"/>
        <v>0</v>
      </c>
      <c r="H33" s="25"/>
      <c r="I33" s="26">
        <f t="shared" si="13"/>
        <v>0</v>
      </c>
      <c r="J33" s="27">
        <f t="shared" si="14"/>
        <v>0</v>
      </c>
      <c r="K33" s="23"/>
      <c r="L33" s="22"/>
    </row>
    <row r="34" spans="1:12" ht="15.75" x14ac:dyDescent="0.25">
      <c r="A34" s="10"/>
      <c r="B34" s="10"/>
      <c r="C34" s="28" t="s">
        <v>13</v>
      </c>
      <c r="D34" s="28"/>
      <c r="E34" s="29"/>
      <c r="F34" s="30"/>
      <c r="G34" s="31">
        <f>SUM(G29:G33)</f>
        <v>0</v>
      </c>
      <c r="H34" s="30"/>
      <c r="I34" s="31">
        <f t="shared" ref="I34:J34" si="15">SUM(I29:I33)</f>
        <v>0</v>
      </c>
      <c r="J34" s="31">
        <f t="shared" si="15"/>
        <v>0</v>
      </c>
      <c r="K34" s="28"/>
      <c r="L34" s="22"/>
    </row>
    <row r="35" spans="1:12" ht="15.75" x14ac:dyDescent="0.25">
      <c r="A35" s="10"/>
      <c r="B35" s="9"/>
      <c r="C35" s="23"/>
      <c r="D35" s="23"/>
      <c r="E35" s="32"/>
      <c r="F35" s="23"/>
      <c r="G35" s="23"/>
      <c r="H35" s="23"/>
      <c r="I35" s="23"/>
      <c r="J35" s="23"/>
      <c r="K35" s="9"/>
      <c r="L35" s="22"/>
    </row>
    <row r="36" spans="1:12" ht="24.75" thickBot="1" x14ac:dyDescent="0.3">
      <c r="A36" s="10"/>
      <c r="B36" s="16" t="s">
        <v>17</v>
      </c>
      <c r="C36" s="17" t="s">
        <v>6</v>
      </c>
      <c r="D36" s="17" t="s">
        <v>7</v>
      </c>
      <c r="E36" s="18" t="s">
        <v>8</v>
      </c>
      <c r="F36" s="19" t="s">
        <v>9</v>
      </c>
      <c r="G36" s="33" t="s">
        <v>10</v>
      </c>
      <c r="H36" s="34" t="s">
        <v>9</v>
      </c>
      <c r="I36" s="34" t="s">
        <v>10</v>
      </c>
      <c r="J36" s="21" t="s">
        <v>11</v>
      </c>
      <c r="K36" s="17" t="s">
        <v>12</v>
      </c>
      <c r="L36" s="22"/>
    </row>
    <row r="37" spans="1:12" ht="16.5" thickBot="1" x14ac:dyDescent="0.3">
      <c r="A37" s="10"/>
      <c r="B37" s="59"/>
      <c r="C37" s="57"/>
      <c r="D37" s="23"/>
      <c r="E37" s="24"/>
      <c r="F37" s="25"/>
      <c r="G37" s="26">
        <f t="shared" ref="G37:G42" si="16">$E37*F37</f>
        <v>0</v>
      </c>
      <c r="H37" s="25"/>
      <c r="I37" s="26">
        <f t="shared" ref="I37:I42" si="17">$E37*H37</f>
        <v>0</v>
      </c>
      <c r="J37" s="27">
        <f t="shared" ref="J37:J42" si="18">SUM(G37,I37)</f>
        <v>0</v>
      </c>
      <c r="K37" s="23"/>
      <c r="L37" s="22"/>
    </row>
    <row r="38" spans="1:12" ht="16.5" thickBot="1" x14ac:dyDescent="0.3">
      <c r="A38" s="10"/>
      <c r="B38" s="60"/>
      <c r="C38" s="58"/>
      <c r="D38" s="23"/>
      <c r="E38" s="24"/>
      <c r="F38" s="25"/>
      <c r="G38" s="26">
        <f t="shared" si="16"/>
        <v>0</v>
      </c>
      <c r="H38" s="25"/>
      <c r="I38" s="26">
        <f t="shared" si="17"/>
        <v>0</v>
      </c>
      <c r="J38" s="27">
        <f t="shared" si="18"/>
        <v>0</v>
      </c>
      <c r="K38" s="23"/>
      <c r="L38" s="22"/>
    </row>
    <row r="39" spans="1:12" ht="16.5" thickBot="1" x14ac:dyDescent="0.3">
      <c r="A39" s="10"/>
      <c r="B39" s="60"/>
      <c r="C39" s="58"/>
      <c r="D39" s="23"/>
      <c r="E39" s="24"/>
      <c r="F39" s="25"/>
      <c r="G39" s="26">
        <f t="shared" si="16"/>
        <v>0</v>
      </c>
      <c r="H39" s="25"/>
      <c r="I39" s="26">
        <f t="shared" si="17"/>
        <v>0</v>
      </c>
      <c r="J39" s="27">
        <f t="shared" si="18"/>
        <v>0</v>
      </c>
      <c r="K39" s="23"/>
      <c r="L39" s="22"/>
    </row>
    <row r="40" spans="1:12" ht="16.5" thickBot="1" x14ac:dyDescent="0.3">
      <c r="A40" s="10"/>
      <c r="B40" s="60"/>
      <c r="C40" s="58"/>
      <c r="D40" s="23"/>
      <c r="E40" s="24"/>
      <c r="F40" s="25"/>
      <c r="G40" s="26"/>
      <c r="H40" s="25"/>
      <c r="I40" s="26"/>
      <c r="J40" s="27"/>
      <c r="K40" s="23"/>
      <c r="L40" s="22"/>
    </row>
    <row r="41" spans="1:12" ht="16.5" thickBot="1" x14ac:dyDescent="0.3">
      <c r="A41" s="10"/>
      <c r="B41" s="60"/>
      <c r="C41" s="58"/>
      <c r="D41" s="23"/>
      <c r="E41" s="24"/>
      <c r="F41" s="25"/>
      <c r="G41" s="26">
        <f t="shared" si="16"/>
        <v>0</v>
      </c>
      <c r="H41" s="25"/>
      <c r="I41" s="26">
        <f t="shared" si="17"/>
        <v>0</v>
      </c>
      <c r="J41" s="27">
        <f t="shared" si="18"/>
        <v>0</v>
      </c>
      <c r="K41" s="23"/>
      <c r="L41" s="22"/>
    </row>
    <row r="42" spans="1:12" ht="16.5" thickBot="1" x14ac:dyDescent="0.3">
      <c r="A42" s="10"/>
      <c r="B42" s="61"/>
      <c r="C42" s="58"/>
      <c r="D42" s="23"/>
      <c r="E42" s="24"/>
      <c r="F42" s="25"/>
      <c r="G42" s="26">
        <f t="shared" si="16"/>
        <v>0</v>
      </c>
      <c r="H42" s="25"/>
      <c r="I42" s="26">
        <f t="shared" si="17"/>
        <v>0</v>
      </c>
      <c r="J42" s="27">
        <f t="shared" si="18"/>
        <v>0</v>
      </c>
      <c r="K42" s="23"/>
      <c r="L42" s="22"/>
    </row>
    <row r="43" spans="1:12" ht="15" customHeight="1" x14ac:dyDescent="0.25">
      <c r="D43" s="28"/>
      <c r="E43" s="29"/>
      <c r="F43" s="30"/>
      <c r="G43" s="31">
        <f>SUM(G37:G42)</f>
        <v>0</v>
      </c>
      <c r="H43" s="30"/>
      <c r="I43" s="31">
        <f>SUM(I37:I42)</f>
        <v>0</v>
      </c>
      <c r="J43" s="31">
        <f>SUM(J37:J42)</f>
        <v>0</v>
      </c>
      <c r="K43" s="28"/>
    </row>
  </sheetData>
  <mergeCells count="7">
    <mergeCell ref="B37:B42"/>
    <mergeCell ref="B29:B33"/>
    <mergeCell ref="F3:G3"/>
    <mergeCell ref="H3:I3"/>
    <mergeCell ref="B5:B9"/>
    <mergeCell ref="B13:B17"/>
    <mergeCell ref="B21:B2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12"/>
  <sheetViews>
    <sheetView workbookViewId="0">
      <pane xSplit="2" ySplit="3" topLeftCell="C4" activePane="bottomRight" state="frozen"/>
      <selection pane="topRight" activeCell="C1" sqref="C1"/>
      <selection pane="bottomLeft" activeCell="A4" sqref="A4"/>
      <selection pane="bottomRight" activeCell="C4" sqref="C4"/>
    </sheetView>
  </sheetViews>
  <sheetFormatPr defaultColWidth="11.25" defaultRowHeight="15" customHeight="1" x14ac:dyDescent="0.25"/>
  <cols>
    <col min="1" max="1" width="2.375" customWidth="1"/>
    <col min="2" max="2" width="38" customWidth="1"/>
    <col min="3" max="4" width="13.375" customWidth="1"/>
    <col min="5" max="5" width="14.375" customWidth="1"/>
    <col min="6" max="6" width="43" customWidth="1"/>
  </cols>
  <sheetData>
    <row r="1" spans="1:7" ht="30" customHeight="1" x14ac:dyDescent="0.25">
      <c r="A1" s="35"/>
      <c r="B1" s="36" t="s">
        <v>18</v>
      </c>
      <c r="C1" s="37"/>
      <c r="D1" s="37"/>
      <c r="E1" s="36"/>
      <c r="F1" s="37"/>
      <c r="G1" s="35"/>
    </row>
    <row r="2" spans="1:7" ht="28.5" customHeight="1" x14ac:dyDescent="0.25">
      <c r="A2" s="22"/>
      <c r="B2" s="7" t="s">
        <v>1</v>
      </c>
      <c r="C2" s="38"/>
      <c r="D2" s="38"/>
      <c r="E2" s="38"/>
      <c r="F2" s="38"/>
      <c r="G2" s="22"/>
    </row>
    <row r="3" spans="1:7" ht="26.25" customHeight="1" x14ac:dyDescent="0.25">
      <c r="A3" s="22"/>
      <c r="B3" s="12" t="s">
        <v>2</v>
      </c>
      <c r="C3" s="39"/>
      <c r="D3" s="39"/>
      <c r="E3" s="38"/>
      <c r="F3" s="40"/>
      <c r="G3" s="41"/>
    </row>
    <row r="4" spans="1:7" ht="42.75" x14ac:dyDescent="0.25">
      <c r="A4" s="22"/>
      <c r="B4" s="42" t="s">
        <v>19</v>
      </c>
      <c r="C4" s="43" t="s">
        <v>3</v>
      </c>
      <c r="D4" s="44" t="s">
        <v>4</v>
      </c>
      <c r="E4" s="45" t="s">
        <v>11</v>
      </c>
      <c r="F4" s="42" t="s">
        <v>12</v>
      </c>
      <c r="G4" s="22"/>
    </row>
    <row r="5" spans="1:7" ht="15.75" x14ac:dyDescent="0.25">
      <c r="A5" s="22"/>
      <c r="B5" s="46" t="str">
        <f>'1) Detail'!B5</f>
        <v>Platform Update</v>
      </c>
      <c r="C5" s="47">
        <f>'1) Detail'!G10</f>
        <v>5500</v>
      </c>
      <c r="D5" s="47">
        <f>'1) Detail'!I10</f>
        <v>0</v>
      </c>
      <c r="E5" s="48">
        <f t="shared" ref="E5:E9" si="0">SUM(C5:D5)</f>
        <v>5500</v>
      </c>
      <c r="F5" s="46"/>
      <c r="G5" s="22"/>
    </row>
    <row r="6" spans="1:7" ht="15.75" x14ac:dyDescent="0.25">
      <c r="A6" s="22"/>
      <c r="B6" s="46" t="str">
        <f>'1) Detail'!B13</f>
        <v>Promotion and Advertorials</v>
      </c>
      <c r="C6" s="47">
        <f>'1) Detail'!G18</f>
        <v>49000</v>
      </c>
      <c r="D6" s="47">
        <f>'1) Detail'!I18</f>
        <v>0</v>
      </c>
      <c r="E6" s="48">
        <f t="shared" si="0"/>
        <v>49000</v>
      </c>
      <c r="F6" s="46"/>
      <c r="G6" s="22"/>
    </row>
    <row r="7" spans="1:7" ht="15.75" x14ac:dyDescent="0.25">
      <c r="A7" s="22"/>
      <c r="B7" s="46" t="str">
        <f>'1) Detail'!B21</f>
        <v>Administration and Management</v>
      </c>
      <c r="C7" s="47">
        <f>'1) Detail'!G26</f>
        <v>20500</v>
      </c>
      <c r="D7" s="47">
        <f>'1) Detail'!I26</f>
        <v>0</v>
      </c>
      <c r="E7" s="48">
        <f t="shared" si="0"/>
        <v>20500</v>
      </c>
      <c r="F7" s="46"/>
      <c r="G7" s="22"/>
    </row>
    <row r="8" spans="1:7" ht="15.75" x14ac:dyDescent="0.25">
      <c r="A8" s="22"/>
      <c r="B8" s="46">
        <f>'1) Detail'!B29</f>
        <v>0</v>
      </c>
      <c r="C8" s="47">
        <f>'1) Detail'!G34</f>
        <v>0</v>
      </c>
      <c r="D8" s="47">
        <f>'1) Detail'!I34</f>
        <v>0</v>
      </c>
      <c r="E8" s="48">
        <f t="shared" si="0"/>
        <v>0</v>
      </c>
      <c r="F8" s="46"/>
      <c r="G8" s="22"/>
    </row>
    <row r="9" spans="1:7" ht="15.75" x14ac:dyDescent="0.25">
      <c r="A9" s="22"/>
      <c r="B9" s="46">
        <f>'1) Detail'!B37</f>
        <v>0</v>
      </c>
      <c r="C9" s="47">
        <f>'1) Detail'!G43</f>
        <v>0</v>
      </c>
      <c r="D9" s="47">
        <f>'1) Detail'!I43</f>
        <v>0</v>
      </c>
      <c r="E9" s="48">
        <f t="shared" si="0"/>
        <v>0</v>
      </c>
      <c r="F9" s="46"/>
      <c r="G9" s="22"/>
    </row>
    <row r="10" spans="1:7" ht="15.75" x14ac:dyDescent="0.25">
      <c r="A10" s="22"/>
      <c r="B10" s="49" t="s">
        <v>20</v>
      </c>
      <c r="C10" s="50">
        <f t="shared" ref="C10:E10" si="1">SUM(C5:C9)</f>
        <v>75000</v>
      </c>
      <c r="D10" s="50">
        <f t="shared" si="1"/>
        <v>0</v>
      </c>
      <c r="E10" s="50">
        <f t="shared" si="1"/>
        <v>75000</v>
      </c>
      <c r="F10" s="49"/>
      <c r="G10" s="22"/>
    </row>
    <row r="11" spans="1:7" ht="15.75" x14ac:dyDescent="0.25">
      <c r="A11" s="22"/>
      <c r="B11" s="22"/>
      <c r="C11" s="22"/>
      <c r="D11" s="22"/>
      <c r="E11" s="22"/>
      <c r="F11" s="22"/>
      <c r="G11" s="22"/>
    </row>
    <row r="12" spans="1:7" ht="15.75" x14ac:dyDescent="0.25">
      <c r="A12" s="22"/>
      <c r="B12" s="22"/>
      <c r="C12" s="22"/>
      <c r="D12" s="22"/>
      <c r="E12" s="22"/>
      <c r="F12" s="22"/>
      <c r="G12"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Detail</vt:lpstr>
      <vt:lpstr>2)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ignat</dc:creator>
  <cp:lastModifiedBy>engr Chidi</cp:lastModifiedBy>
  <dcterms:created xsi:type="dcterms:W3CDTF">2023-11-15T13:17:30Z</dcterms:created>
  <dcterms:modified xsi:type="dcterms:W3CDTF">2023-11-16T03:32:39Z</dcterms:modified>
</cp:coreProperties>
</file>